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" yWindow="0" windowWidth="14280" windowHeight="13720" tabRatio="500" activeTab="1"/>
  </bookViews>
  <sheets>
    <sheet name="GREENS" sheetId="1" r:id="rId1"/>
    <sheet name="POINSETTIAS" sheetId="2" r:id="rId2"/>
    <sheet name="Sheet1" sheetId="3" state="hidden" r:id="rId3"/>
    <sheet name="Sheet2" sheetId="4" state="hidden" r:id="rId4"/>
  </sheets>
  <definedNames>
    <definedName name="_xlnm.Print_Area" localSheetId="0">'GREENS'!$A$1:$F$54</definedName>
    <definedName name="_xlnm.Print_Area" localSheetId="1">'POINSETTIAS'!$A$1:$F$50</definedName>
  </definedNames>
  <calcPr fullCalcOnLoad="1"/>
</workbook>
</file>

<file path=xl/sharedStrings.xml><?xml version="1.0" encoding="utf-8"?>
<sst xmlns="http://schemas.openxmlformats.org/spreadsheetml/2006/main" count="125" uniqueCount="113">
  <si>
    <t>Qty.</t>
  </si>
  <si>
    <t>$25 Plant Card</t>
  </si>
  <si>
    <t>$50 Plant Card</t>
  </si>
  <si>
    <t>$100 Plant Card</t>
  </si>
  <si>
    <t>Gertens Plant Cards</t>
  </si>
  <si>
    <t>FGC25</t>
  </si>
  <si>
    <t>FGC50</t>
  </si>
  <si>
    <t>FGC100</t>
  </si>
  <si>
    <t>SIGNATURE ITEMS</t>
  </si>
  <si>
    <t>Elegance Series</t>
  </si>
  <si>
    <t>GH5648</t>
  </si>
  <si>
    <t>24" Elegance Wreath</t>
  </si>
  <si>
    <t>36" Elegance Wreath</t>
  </si>
  <si>
    <t>Elegance Swag</t>
  </si>
  <si>
    <t>GH5745</t>
  </si>
  <si>
    <t>GH5651</t>
  </si>
  <si>
    <t>GH2433</t>
  </si>
  <si>
    <t>GH2640</t>
  </si>
  <si>
    <t>GH2647</t>
  </si>
  <si>
    <t>GH4660</t>
  </si>
  <si>
    <t>48" Traditional Wreath</t>
  </si>
  <si>
    <t>36" Traditional Wreath</t>
  </si>
  <si>
    <t>24" Traditional Wreath</t>
  </si>
  <si>
    <t>Mixed Evergreen Swag</t>
  </si>
  <si>
    <t>GH5645</t>
  </si>
  <si>
    <t>Garland</t>
  </si>
  <si>
    <t>GH2655</t>
  </si>
  <si>
    <t>25' Straight Garland</t>
  </si>
  <si>
    <t>50' Straight Garland</t>
  </si>
  <si>
    <t>GH4830</t>
  </si>
  <si>
    <t>Spruce Tips</t>
  </si>
  <si>
    <t>GH5649</t>
  </si>
  <si>
    <t>Spruce Tips (10 per bundle)</t>
  </si>
  <si>
    <t>Wreath Accessories</t>
  </si>
  <si>
    <t>GH2657</t>
  </si>
  <si>
    <t>GH2659</t>
  </si>
  <si>
    <t>Wreath Delivery Bag</t>
  </si>
  <si>
    <t>12" Brass Door Hanger</t>
  </si>
  <si>
    <t>Total Greens $:</t>
  </si>
  <si>
    <t xml:space="preserve">Plastic bag with a handle - will hold a 24" wreath or a swag. </t>
  </si>
  <si>
    <t>20" Boughs &amp; Branches Wreath</t>
  </si>
  <si>
    <t>GH4638</t>
  </si>
  <si>
    <t>GH2643</t>
  </si>
  <si>
    <t>Fire Color Cones</t>
  </si>
  <si>
    <t>GHFC</t>
  </si>
  <si>
    <t>Holiday Hanging Basket</t>
  </si>
  <si>
    <t>GH4640</t>
  </si>
  <si>
    <t>GH4655</t>
  </si>
  <si>
    <t>11"Pot Spruce Tip Arrangement</t>
  </si>
  <si>
    <t>White</t>
  </si>
  <si>
    <t>GH5250</t>
  </si>
  <si>
    <t xml:space="preserve">Red </t>
  </si>
  <si>
    <t>GH5245</t>
  </si>
  <si>
    <t>Pink &amp; Purple Shades</t>
  </si>
  <si>
    <t>GH5237</t>
  </si>
  <si>
    <t>6.5" Cyclamen</t>
  </si>
  <si>
    <t>White Poinsettia</t>
  </si>
  <si>
    <t>GH5595</t>
  </si>
  <si>
    <t>Red Poinsettia</t>
  </si>
  <si>
    <t>GH5590</t>
  </si>
  <si>
    <t>Pink Poinsettia</t>
  </si>
  <si>
    <t>GH5585</t>
  </si>
  <si>
    <r>
      <t xml:space="preserve">8.5" Poinsettias </t>
    </r>
    <r>
      <rPr>
        <sz val="8"/>
        <rFont val="Arial"/>
        <family val="2"/>
      </rPr>
      <t>12-18 blooms (18" diameter plant)</t>
    </r>
  </si>
  <si>
    <t>GH5344</t>
  </si>
  <si>
    <t>GH5320</t>
  </si>
  <si>
    <t>GH5315</t>
  </si>
  <si>
    <r>
      <t>6.5" Poinsettias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>5-7 blooms (14" diameter plant)</t>
    </r>
  </si>
  <si>
    <t>GH5600</t>
  </si>
  <si>
    <r>
      <t xml:space="preserve">Holiday Dazzler Poinsettia - </t>
    </r>
    <r>
      <rPr>
        <b/>
        <i/>
        <sz val="10"/>
        <rFont val="Arial"/>
        <family val="2"/>
      </rPr>
      <t xml:space="preserve">New! </t>
    </r>
  </si>
  <si>
    <r>
      <rPr>
        <b/>
        <sz val="8"/>
        <rFont val="Arial"/>
        <family val="2"/>
      </rPr>
      <t xml:space="preserve">Have a… </t>
    </r>
    <r>
      <rPr>
        <b/>
        <sz val="10"/>
        <rFont val="Arial"/>
        <family val="2"/>
      </rPr>
      <t xml:space="preserve">Berry Merry Christmas Wreath </t>
    </r>
    <r>
      <rPr>
        <sz val="10"/>
        <rFont val="Arial"/>
        <family val="0"/>
      </rPr>
      <t xml:space="preserve">w/ fresh cut </t>
    </r>
  </si>
  <si>
    <t>in a Square Pot w/Mixed Greens, Dogwood</t>
  </si>
  <si>
    <r>
      <t xml:space="preserve">Traditional Wreaths </t>
    </r>
    <r>
      <rPr>
        <sz val="10"/>
        <rFont val="Arial"/>
        <family val="0"/>
      </rPr>
      <t>w/fresh cut Balsam,</t>
    </r>
  </si>
  <si>
    <t xml:space="preserve">Dancing green and blue 'colored flames' for your wood fire.  </t>
  </si>
  <si>
    <t xml:space="preserve">This group earns 15% on each Plant Card you purchase.  Plant Cards do not expire  </t>
  </si>
  <si>
    <t>Use your Plant Card to purchase any living, growing plant material (plus Christmas greenery)</t>
  </si>
  <si>
    <t>Total quantity</t>
  </si>
  <si>
    <t>Total dollars</t>
  </si>
  <si>
    <t>STUDENT'S PHONE #</t>
  </si>
  <si>
    <t>PARENT'S PHONE #'s</t>
  </si>
  <si>
    <t xml:space="preserve">
STUDENT'S NAME:</t>
  </si>
  <si>
    <t>TOTAL  -  Plants plus Plant Cards</t>
  </si>
  <si>
    <t xml:space="preserve"> $</t>
  </si>
  <si>
    <t xml:space="preserve">Total Plant Cards  </t>
  </si>
  <si>
    <t xml:space="preserve">Total of all plants, page 1 and 2  </t>
  </si>
  <si>
    <t xml:space="preserve">Total Greens from page 1  </t>
  </si>
  <si>
    <t xml:space="preserve">Total Poinsettias and other plants from page 2  </t>
  </si>
  <si>
    <t>18" Have a Berry Merry Christmas Wreath</t>
  </si>
  <si>
    <t>GH 4657 18" Have a BlueBerry Christmas Wreath</t>
  </si>
  <si>
    <t xml:space="preserve">TALLY UP THE TOTAL NUMBER OF PLANTS SOLD TO ALL CUSTOMERS AND TOTAL DOLLAR AMOUNTS
If you access this sheet from the Choir Website, it is a functional Excel worksheet. Please use it because it reduces errors, and it's easier for you and for me.
Thanks a million!
Susan Obermeyer
obyfour@comcast.net
763-242-2911
Instructions: Fill in student’s name, phone number, and parent’s phone number(s) on the first tab (GREENS) and it will automatically fill in on the other tab.
</t>
  </si>
  <si>
    <t>GH5605</t>
  </si>
  <si>
    <r>
      <rPr>
        <b/>
        <sz val="10"/>
        <rFont val="Arial"/>
        <family val="2"/>
      </rPr>
      <t xml:space="preserve">White Dazzler </t>
    </r>
    <r>
      <rPr>
        <sz val="10"/>
        <rFont val="Arial"/>
        <family val="0"/>
      </rPr>
      <t>- 8.5" white poinsettia</t>
    </r>
  </si>
  <si>
    <t>decorated with gold berry stems, curly gold ting, glittering ribbon, silver organza and a gold pot cover</t>
  </si>
  <si>
    <t>GH5277</t>
  </si>
  <si>
    <r>
      <t xml:space="preserve">Marble Frost! </t>
    </r>
    <r>
      <rPr>
        <b/>
        <sz val="10"/>
        <rFont val="Arial"/>
        <family val="2"/>
      </rPr>
      <t>NEW!</t>
    </r>
  </si>
  <si>
    <t>GH5593</t>
  </si>
  <si>
    <r>
      <t xml:space="preserve">Marble Frost </t>
    </r>
    <r>
      <rPr>
        <b/>
        <sz val="10"/>
        <rFont val="Arial"/>
        <family val="2"/>
      </rPr>
      <t>NEW!</t>
    </r>
  </si>
  <si>
    <t>Red Dazzler - 8.5" red poinsettia</t>
  </si>
  <si>
    <t>decorated with silver berry stems, curly red ting, glittering ribbon, silver</t>
  </si>
  <si>
    <t>organza and red pot cover</t>
  </si>
  <si>
    <t>organza and gold pot cover</t>
  </si>
  <si>
    <t>PHONE NUMBERS WHERE YOU CAN BE REACHED ON NOVEMBER 24:</t>
  </si>
  <si>
    <t>w/mixed greens, red berry stems and white tipped cones</t>
  </si>
  <si>
    <t>blasam, red berry stems w/silver accent</t>
  </si>
  <si>
    <t xml:space="preserve">Boughs &amp; Branches Wreath </t>
  </si>
  <si>
    <t>20" Wreath with Mixed Greens, Natural Twigs and Red Berry Branches</t>
  </si>
  <si>
    <t xml:space="preserve">                w/Mixed Greens, Hand-tied Burgundy Velvet Bow, Gold Pine Cones,</t>
  </si>
  <si>
    <t>Burgundy Berries and Gold Accents</t>
  </si>
  <si>
    <r>
      <t xml:space="preserve">Mixed Evergreen Swag </t>
    </r>
    <r>
      <rPr>
        <sz val="10"/>
        <rFont val="Arial"/>
        <family val="0"/>
      </rPr>
      <t>w/florist quality bow and natural pine cones</t>
    </r>
  </si>
  <si>
    <t>24" Snow Kissed Wreath w/ mixed greens</t>
  </si>
  <si>
    <t>Spruce Tip Arrangement</t>
  </si>
  <si>
    <t>MASTER ORDER FORM</t>
  </si>
  <si>
    <r>
      <t xml:space="preserve">     </t>
    </r>
    <r>
      <rPr>
        <b/>
        <sz val="16"/>
        <rFont val="Arial"/>
        <family val="2"/>
      </rPr>
      <t xml:space="preserve">  PAGE 1 of 2</t>
    </r>
  </si>
  <si>
    <r>
      <t xml:space="preserve">         </t>
    </r>
    <r>
      <rPr>
        <b/>
        <sz val="16"/>
        <rFont val="Arial"/>
        <family val="2"/>
      </rPr>
      <t>PAGE 2 of 2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</si>
</sst>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0.000"/>
    <numFmt numFmtId="168" formatCode="0.0000"/>
    <numFmt numFmtId="169" formatCode="0.0"/>
    <numFmt numFmtId="170" formatCode="_(* #,##0.0_);_(* \(#,##0.0\);_(* &quot;-&quot;_);_(@_)"/>
    <numFmt numFmtId="171" formatCode="_(* #,##0.00_);_(* \(#,##0.00\);_(* &quot;-&quot;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#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1"/>
      <color indexed="8"/>
      <name val="Baskerville Old Face"/>
      <family val="0"/>
    </font>
    <font>
      <b/>
      <sz val="16"/>
      <color indexed="8"/>
      <name val="Baskerville Old Fa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11" xfId="0" applyFill="1" applyBorder="1" applyAlignment="1">
      <alignment/>
    </xf>
    <xf numFmtId="0" fontId="3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33" borderId="12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33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18" xfId="0" applyFont="1" applyFill="1" applyBorder="1" applyAlignment="1">
      <alignment/>
    </xf>
    <xf numFmtId="164" fontId="0" fillId="33" borderId="15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21" xfId="0" applyNumberFormat="1" applyFill="1" applyBorder="1" applyAlignment="1">
      <alignment/>
    </xf>
    <xf numFmtId="0" fontId="0" fillId="0" borderId="21" xfId="0" applyFill="1" applyBorder="1" applyAlignment="1">
      <alignment/>
    </xf>
    <xf numFmtId="164" fontId="0" fillId="0" borderId="0" xfId="0" applyNumberFormat="1" applyBorder="1" applyAlignment="1">
      <alignment/>
    </xf>
    <xf numFmtId="0" fontId="1" fillId="0" borderId="22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3" fillId="33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Alignment="1">
      <alignment horizontal="center"/>
    </xf>
    <xf numFmtId="0" fontId="0" fillId="33" borderId="24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41" fontId="0" fillId="34" borderId="10" xfId="0" applyNumberFormat="1" applyFont="1" applyFill="1" applyBorder="1" applyAlignment="1">
      <alignment horizontal="center"/>
    </xf>
    <xf numFmtId="41" fontId="0" fillId="34" borderId="10" xfId="0" applyNumberFormat="1" applyFont="1" applyFill="1" applyBorder="1" applyAlignment="1">
      <alignment horizontal="center" wrapText="1"/>
    </xf>
    <xf numFmtId="41" fontId="0" fillId="34" borderId="10" xfId="0" applyNumberFormat="1" applyFont="1" applyFill="1" applyBorder="1" applyAlignment="1">
      <alignment/>
    </xf>
    <xf numFmtId="41" fontId="0" fillId="34" borderId="27" xfId="0" applyNumberFormat="1" applyFont="1" applyFill="1" applyBorder="1" applyAlignment="1">
      <alignment/>
    </xf>
    <xf numFmtId="1" fontId="1" fillId="0" borderId="28" xfId="0" applyNumberFormat="1" applyFont="1" applyFill="1" applyBorder="1" applyAlignment="1">
      <alignment horizontal="center"/>
    </xf>
    <xf numFmtId="41" fontId="1" fillId="0" borderId="28" xfId="0" applyNumberFormat="1" applyFont="1" applyFill="1" applyBorder="1" applyAlignment="1">
      <alignment horizontal="right"/>
    </xf>
    <xf numFmtId="0" fontId="0" fillId="34" borderId="20" xfId="0" applyFont="1" applyFill="1" applyBorder="1" applyAlignment="1">
      <alignment horizontal="center"/>
    </xf>
    <xf numFmtId="41" fontId="0" fillId="34" borderId="14" xfId="0" applyNumberFormat="1" applyFon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41" fontId="0" fillId="34" borderId="3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1" fontId="1" fillId="0" borderId="31" xfId="0" applyNumberFormat="1" applyFont="1" applyFill="1" applyBorder="1" applyAlignment="1">
      <alignment horizontal="right"/>
    </xf>
    <xf numFmtId="0" fontId="0" fillId="33" borderId="31" xfId="0" applyFill="1" applyBorder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41" fontId="10" fillId="0" borderId="32" xfId="0" applyNumberFormat="1" applyFont="1" applyBorder="1" applyAlignment="1">
      <alignment horizontal="center" vertical="center" wrapText="1"/>
    </xf>
    <xf numFmtId="41" fontId="1" fillId="0" borderId="28" xfId="0" applyNumberFormat="1" applyFont="1" applyFill="1" applyBorder="1" applyAlignment="1">
      <alignment horizontal="center"/>
    </xf>
    <xf numFmtId="0" fontId="9" fillId="0" borderId="33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1" fillId="0" borderId="34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23" xfId="0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6" xfId="0" applyFont="1" applyBorder="1" applyAlignment="1">
      <alignment/>
    </xf>
    <xf numFmtId="0" fontId="0" fillId="0" borderId="21" xfId="0" applyBorder="1" applyAlignment="1">
      <alignment/>
    </xf>
    <xf numFmtId="0" fontId="0" fillId="0" borderId="37" xfId="0" applyBorder="1" applyAlignment="1">
      <alignment/>
    </xf>
    <xf numFmtId="0" fontId="1" fillId="0" borderId="38" xfId="0" applyFont="1" applyFill="1" applyBorder="1" applyAlignment="1">
      <alignment horizontal="right"/>
    </xf>
    <xf numFmtId="0" fontId="0" fillId="0" borderId="39" xfId="0" applyBorder="1" applyAlignment="1">
      <alignment/>
    </xf>
    <xf numFmtId="0" fontId="1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8" fontId="0" fillId="0" borderId="10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8" fontId="1" fillId="0" borderId="1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35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41" fontId="0" fillId="34" borderId="22" xfId="0" applyNumberFormat="1" applyFont="1" applyFill="1" applyBorder="1" applyAlignment="1">
      <alignment horizontal="center"/>
    </xf>
    <xf numFmtId="8" fontId="0" fillId="34" borderId="0" xfId="0" applyNumberFormat="1" applyFill="1" applyBorder="1" applyAlignment="1">
      <alignment horizontal="center"/>
    </xf>
    <xf numFmtId="0" fontId="37" fillId="29" borderId="0" xfId="47" applyBorder="1" applyAlignment="1">
      <alignment horizontal="center"/>
    </xf>
    <xf numFmtId="0" fontId="37" fillId="29" borderId="22" xfId="47" applyBorder="1" applyAlignment="1">
      <alignment horizontal="center"/>
    </xf>
    <xf numFmtId="0" fontId="37" fillId="29" borderId="0" xfId="47" applyAlignment="1">
      <alignment/>
    </xf>
    <xf numFmtId="0" fontId="1" fillId="0" borderId="18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23" xfId="0" applyBorder="1" applyAlignment="1">
      <alignment/>
    </xf>
    <xf numFmtId="0" fontId="1" fillId="35" borderId="17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36" xfId="0" applyFont="1" applyBorder="1" applyAlignment="1">
      <alignment/>
    </xf>
    <xf numFmtId="0" fontId="0" fillId="0" borderId="21" xfId="0" applyBorder="1" applyAlignment="1">
      <alignment/>
    </xf>
    <xf numFmtId="0" fontId="0" fillId="0" borderId="37" xfId="0" applyBorder="1" applyAlignment="1">
      <alignment/>
    </xf>
    <xf numFmtId="0" fontId="9" fillId="0" borderId="32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3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3" fillId="33" borderId="42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34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2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40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1" fillId="0" borderId="39" xfId="0" applyFont="1" applyBorder="1" applyAlignment="1">
      <alignment horizontal="right" vertical="center"/>
    </xf>
    <xf numFmtId="41" fontId="1" fillId="0" borderId="10" xfId="0" applyNumberFormat="1" applyFont="1" applyFill="1" applyBorder="1" applyAlignment="1">
      <alignment horizontal="center"/>
    </xf>
    <xf numFmtId="41" fontId="8" fillId="0" borderId="32" xfId="0" applyNumberFormat="1" applyFont="1" applyBorder="1" applyAlignment="1">
      <alignment horizontal="center" vertical="center" wrapText="1"/>
    </xf>
    <xf numFmtId="41" fontId="8" fillId="0" borderId="33" xfId="0" applyNumberFormat="1" applyFont="1" applyBorder="1" applyAlignment="1">
      <alignment horizontal="center" vertical="center" wrapText="1"/>
    </xf>
    <xf numFmtId="41" fontId="8" fillId="0" borderId="41" xfId="0" applyNumberFormat="1" applyFont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41" fontId="1" fillId="0" borderId="27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41" fontId="1" fillId="0" borderId="27" xfId="0" applyNumberFormat="1" applyFont="1" applyBorder="1" applyAlignment="1">
      <alignment horizontal="right"/>
    </xf>
    <xf numFmtId="41" fontId="1" fillId="0" borderId="14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center"/>
    </xf>
    <xf numFmtId="0" fontId="1" fillId="0" borderId="43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41" fontId="1" fillId="0" borderId="32" xfId="0" applyNumberFormat="1" applyFont="1" applyBorder="1" applyAlignment="1">
      <alignment horizontal="center"/>
    </xf>
    <xf numFmtId="41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2" xfId="0" applyFont="1" applyBorder="1" applyAlignment="1">
      <alignment horizontal="left" vertical="top" wrapText="1"/>
    </xf>
    <xf numFmtId="0" fontId="1" fillId="0" borderId="40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right"/>
    </xf>
    <xf numFmtId="0" fontId="0" fillId="0" borderId="3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295275</xdr:rowOff>
    </xdr:from>
    <xdr:to>
      <xdr:col>2</xdr:col>
      <xdr:colOff>1752600</xdr:colOff>
      <xdr:row>0</xdr:row>
      <xdr:rowOff>695325</xdr:rowOff>
    </xdr:to>
    <xdr:pic>
      <xdr:nvPicPr>
        <xdr:cNvPr id="1" name="Picture 2" descr="Gertens - fund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295275"/>
          <a:ext cx="1533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43</xdr:row>
      <xdr:rowOff>0</xdr:rowOff>
    </xdr:from>
    <xdr:to>
      <xdr:col>3</xdr:col>
      <xdr:colOff>381000</xdr:colOff>
      <xdr:row>43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133600" y="8124825"/>
          <a:ext cx="2933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100" b="1" i="0" u="none" baseline="0">
              <a:solidFill>
                <a:srgbClr val="000000"/>
              </a:solidFill>
              <a:latin typeface="Baskerville Old Face"/>
              <a:ea typeface="Baskerville Old Face"/>
              <a:cs typeface="Baskerville Old Face"/>
            </a:rPr>
            <a:t>2012 Fall Mums, 
</a:t>
          </a:r>
          <a:r>
            <a:rPr lang="en-US" cap="none" sz="2100" b="1" i="0" u="none" baseline="0">
              <a:solidFill>
                <a:srgbClr val="000000"/>
              </a:solidFill>
              <a:latin typeface="Baskerville Old Face"/>
              <a:ea typeface="Baskerville Old Face"/>
              <a:cs typeface="Baskerville Old Face"/>
            </a:rPr>
            <a:t>Perennials, &amp; Bulbs Fundraiser</a:t>
          </a:r>
        </a:p>
      </xdr:txBody>
    </xdr:sp>
    <xdr:clientData/>
  </xdr:twoCellAnchor>
  <xdr:twoCellAnchor>
    <xdr:from>
      <xdr:col>1</xdr:col>
      <xdr:colOff>9525</xdr:colOff>
      <xdr:row>0</xdr:row>
      <xdr:rowOff>790575</xdr:rowOff>
    </xdr:from>
    <xdr:to>
      <xdr:col>3</xdr:col>
      <xdr:colOff>466725</xdr:colOff>
      <xdr:row>1</xdr:row>
      <xdr:rowOff>142875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019300" y="790575"/>
          <a:ext cx="3133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2014 Holiday Greens Fundraiser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3</xdr:col>
      <xdr:colOff>466725</xdr:colOff>
      <xdr:row>1</xdr:row>
      <xdr:rowOff>371475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9775" y="838200"/>
          <a:ext cx="3133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2014 Holiday Poinsettia Fundraiser</a:t>
          </a:r>
        </a:p>
      </xdr:txBody>
    </xdr:sp>
    <xdr:clientData/>
  </xdr:twoCellAnchor>
  <xdr:twoCellAnchor>
    <xdr:from>
      <xdr:col>2</xdr:col>
      <xdr:colOff>333375</xdr:colOff>
      <xdr:row>0</xdr:row>
      <xdr:rowOff>266700</xdr:rowOff>
    </xdr:from>
    <xdr:to>
      <xdr:col>2</xdr:col>
      <xdr:colOff>1857375</xdr:colOff>
      <xdr:row>0</xdr:row>
      <xdr:rowOff>676275</xdr:rowOff>
    </xdr:to>
    <xdr:pic>
      <xdr:nvPicPr>
        <xdr:cNvPr id="2" name="Picture 2" descr="Gertens - fund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66700"/>
          <a:ext cx="1524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2">
      <selection activeCell="J19" sqref="J19"/>
    </sheetView>
  </sheetViews>
  <sheetFormatPr defaultColWidth="8.8515625" defaultRowHeight="12.75"/>
  <cols>
    <col min="1" max="1" width="30.140625" style="0" customWidth="1"/>
    <col min="2" max="2" width="7.421875" style="4" customWidth="1"/>
    <col min="3" max="3" width="32.7109375" style="0" customWidth="1"/>
    <col min="4" max="4" width="7.421875" style="17" customWidth="1"/>
    <col min="5" max="6" width="11.7109375" style="37" customWidth="1"/>
  </cols>
  <sheetData>
    <row r="1" spans="1:6" ht="75" customHeight="1" thickBot="1">
      <c r="A1" s="62" t="s">
        <v>79</v>
      </c>
      <c r="B1" s="115"/>
      <c r="C1" s="116"/>
      <c r="D1" s="116"/>
      <c r="E1" s="119" t="s">
        <v>75</v>
      </c>
      <c r="F1" s="119" t="s">
        <v>76</v>
      </c>
    </row>
    <row r="2" spans="1:6" ht="44.25" customHeight="1" thickBot="1">
      <c r="A2" s="71"/>
      <c r="B2" s="117"/>
      <c r="C2" s="118"/>
      <c r="D2" s="118"/>
      <c r="E2" s="119"/>
      <c r="F2" s="119"/>
    </row>
    <row r="3" spans="1:6" ht="12.75" customHeight="1">
      <c r="A3" s="128" t="s">
        <v>100</v>
      </c>
      <c r="B3" s="123"/>
      <c r="C3" s="124"/>
      <c r="D3" s="19"/>
      <c r="E3" s="39"/>
      <c r="F3" s="64"/>
    </row>
    <row r="4" spans="1:6" ht="12.75" customHeight="1">
      <c r="A4" s="129"/>
      <c r="B4" s="18" t="s">
        <v>45</v>
      </c>
      <c r="C4" s="22"/>
      <c r="D4" s="23"/>
      <c r="E4" s="40"/>
      <c r="F4" s="63"/>
    </row>
    <row r="5" spans="1:6" ht="12.75" customHeight="1">
      <c r="A5" s="129"/>
      <c r="B5" s="18"/>
      <c r="C5" s="22" t="s">
        <v>101</v>
      </c>
      <c r="D5" s="23"/>
      <c r="E5" s="40"/>
      <c r="F5" s="63"/>
    </row>
    <row r="6" spans="1:6" ht="12.75" customHeight="1">
      <c r="A6" s="129"/>
      <c r="B6" s="6" t="s">
        <v>46</v>
      </c>
      <c r="C6" s="24" t="s">
        <v>45</v>
      </c>
      <c r="D6" s="7">
        <v>33</v>
      </c>
      <c r="E6" s="46"/>
      <c r="F6" s="51">
        <f>D6*E6</f>
        <v>0</v>
      </c>
    </row>
    <row r="7" spans="1:6" ht="12.75" customHeight="1">
      <c r="A7" s="129"/>
      <c r="B7" s="18" t="s">
        <v>69</v>
      </c>
      <c r="C7" s="22"/>
      <c r="D7" s="100" t="s">
        <v>102</v>
      </c>
      <c r="E7" s="40"/>
      <c r="F7" s="65"/>
    </row>
    <row r="8" spans="1:6" ht="13.5" customHeight="1" thickBot="1">
      <c r="A8" s="130"/>
      <c r="B8" s="6" t="s">
        <v>47</v>
      </c>
      <c r="C8" s="91" t="s">
        <v>86</v>
      </c>
      <c r="D8" s="7">
        <v>33</v>
      </c>
      <c r="E8" s="46"/>
      <c r="F8" s="51">
        <f>D8*E8</f>
        <v>0</v>
      </c>
    </row>
    <row r="9" spans="1:6" ht="12.75" customHeight="1">
      <c r="A9" s="131" t="s">
        <v>77</v>
      </c>
      <c r="B9" s="11" t="s">
        <v>8</v>
      </c>
      <c r="C9" s="12"/>
      <c r="D9" s="16"/>
      <c r="E9" s="39"/>
      <c r="F9" s="64"/>
    </row>
    <row r="10" spans="1:6" ht="22.5" customHeight="1" thickBot="1">
      <c r="A10" s="132"/>
      <c r="B10" s="120" t="s">
        <v>103</v>
      </c>
      <c r="C10" s="121"/>
      <c r="D10" s="121"/>
      <c r="E10" s="121"/>
      <c r="F10" s="122"/>
    </row>
    <row r="11" spans="1:6" ht="13.5" customHeight="1" thickBot="1">
      <c r="A11" s="76"/>
      <c r="B11" s="79"/>
      <c r="C11" s="80" t="s">
        <v>104</v>
      </c>
      <c r="D11" s="80"/>
      <c r="E11" s="80"/>
      <c r="F11" s="81"/>
    </row>
    <row r="12" spans="1:6" ht="12">
      <c r="A12" s="113"/>
      <c r="B12" s="6" t="s">
        <v>41</v>
      </c>
      <c r="C12" s="10" t="s">
        <v>40</v>
      </c>
      <c r="D12" s="7">
        <v>33</v>
      </c>
      <c r="E12" s="46"/>
      <c r="F12" s="51">
        <f>D12*E12</f>
        <v>0</v>
      </c>
    </row>
    <row r="13" spans="1:6" ht="12">
      <c r="A13" s="114"/>
      <c r="B13" s="111" t="s">
        <v>9</v>
      </c>
      <c r="C13" s="112"/>
      <c r="D13" s="15"/>
      <c r="E13" s="42"/>
      <c r="F13" s="66"/>
    </row>
    <row r="14" spans="1:6" ht="12.75" thickBot="1">
      <c r="A14" s="133"/>
      <c r="B14" s="125" t="s">
        <v>105</v>
      </c>
      <c r="C14" s="126"/>
      <c r="D14" s="126"/>
      <c r="E14" s="126"/>
      <c r="F14" s="127"/>
    </row>
    <row r="15" spans="1:6" ht="15" customHeight="1" thickBot="1">
      <c r="A15" s="75"/>
      <c r="B15" s="94"/>
      <c r="C15" s="86" t="s">
        <v>106</v>
      </c>
      <c r="D15" s="86"/>
      <c r="E15" s="86"/>
      <c r="F15" s="87"/>
    </row>
    <row r="16" spans="1:6" ht="12.75" customHeight="1">
      <c r="A16" s="131" t="s">
        <v>78</v>
      </c>
      <c r="B16" s="6" t="s">
        <v>10</v>
      </c>
      <c r="C16" s="5" t="s">
        <v>11</v>
      </c>
      <c r="D16" s="7">
        <v>30</v>
      </c>
      <c r="E16" s="43"/>
      <c r="F16" s="51">
        <f>D16*E16</f>
        <v>0</v>
      </c>
    </row>
    <row r="17" spans="1:6" ht="13.5" customHeight="1" thickBot="1">
      <c r="A17" s="132"/>
      <c r="B17" s="6" t="s">
        <v>15</v>
      </c>
      <c r="C17" s="5" t="s">
        <v>12</v>
      </c>
      <c r="D17" s="7">
        <v>52</v>
      </c>
      <c r="E17" s="43"/>
      <c r="F17" s="51">
        <f>D17*E17</f>
        <v>0</v>
      </c>
    </row>
    <row r="18" spans="1:6" ht="12">
      <c r="A18" s="113"/>
      <c r="B18" s="6" t="s">
        <v>14</v>
      </c>
      <c r="C18" s="5" t="s">
        <v>13</v>
      </c>
      <c r="D18" s="7">
        <v>24</v>
      </c>
      <c r="E18" s="43"/>
      <c r="F18" s="51">
        <f>D18*E18</f>
        <v>0</v>
      </c>
    </row>
    <row r="19" spans="1:6" ht="13.5">
      <c r="A19" s="114"/>
      <c r="B19" s="134" t="s">
        <v>87</v>
      </c>
      <c r="C19" s="135"/>
      <c r="D19" s="15">
        <v>33</v>
      </c>
      <c r="E19" s="108"/>
      <c r="F19" s="109"/>
    </row>
    <row r="20" spans="1:6" ht="12" customHeight="1">
      <c r="A20" s="136"/>
      <c r="B20" s="92" t="s">
        <v>42</v>
      </c>
      <c r="C20" s="101" t="s">
        <v>108</v>
      </c>
      <c r="D20" s="107">
        <v>30</v>
      </c>
      <c r="E20" s="106"/>
      <c r="F20" s="110"/>
    </row>
    <row r="21" spans="1:6" ht="12" customHeight="1">
      <c r="A21" s="136"/>
      <c r="B21" s="104"/>
      <c r="C21" s="105"/>
      <c r="D21" s="42"/>
      <c r="E21" s="66"/>
      <c r="F21"/>
    </row>
    <row r="22" spans="1:6" ht="12.75" customHeight="1">
      <c r="A22" s="136"/>
      <c r="B22" s="90"/>
      <c r="C22" s="15" t="s">
        <v>109</v>
      </c>
      <c r="D22" s="42"/>
      <c r="E22" s="42"/>
      <c r="F22"/>
    </row>
    <row r="23" spans="1:6" ht="12.75" customHeight="1">
      <c r="A23" s="136"/>
      <c r="B23" s="85" t="s">
        <v>70</v>
      </c>
      <c r="C23" s="86"/>
      <c r="D23" s="86"/>
      <c r="E23" s="86"/>
      <c r="F23" s="87"/>
    </row>
    <row r="24" spans="1:6" ht="12">
      <c r="A24" s="136"/>
      <c r="B24" s="6" t="s">
        <v>16</v>
      </c>
      <c r="C24" s="5" t="s">
        <v>48</v>
      </c>
      <c r="D24" s="7">
        <v>45</v>
      </c>
      <c r="E24" s="43"/>
      <c r="F24" s="51">
        <f>D24*E24</f>
        <v>0</v>
      </c>
    </row>
    <row r="25" spans="1:6" ht="12">
      <c r="A25" s="136"/>
      <c r="B25" s="11"/>
      <c r="C25" s="12"/>
      <c r="D25" s="14"/>
      <c r="E25" s="44"/>
      <c r="F25" s="67"/>
    </row>
    <row r="26" spans="1:6" ht="12">
      <c r="A26" s="136"/>
      <c r="B26" s="79" t="s">
        <v>71</v>
      </c>
      <c r="C26" s="80"/>
      <c r="D26" s="80"/>
      <c r="E26" s="80"/>
      <c r="F26" s="81"/>
    </row>
    <row r="27" spans="1:6" ht="12">
      <c r="A27" s="136"/>
      <c r="B27" s="6" t="s">
        <v>17</v>
      </c>
      <c r="C27" s="5" t="s">
        <v>22</v>
      </c>
      <c r="D27" s="7">
        <v>20</v>
      </c>
      <c r="E27" s="43"/>
      <c r="F27" s="51">
        <f>D27*E27</f>
        <v>0</v>
      </c>
    </row>
    <row r="28" spans="1:6" ht="12">
      <c r="A28" s="136"/>
      <c r="B28" s="6" t="s">
        <v>18</v>
      </c>
      <c r="C28" s="5" t="s">
        <v>21</v>
      </c>
      <c r="D28" s="7">
        <v>37</v>
      </c>
      <c r="E28" s="43"/>
      <c r="F28" s="51">
        <f>D28*E28</f>
        <v>0</v>
      </c>
    </row>
    <row r="29" spans="1:6" ht="12.75" customHeight="1">
      <c r="A29" s="136"/>
      <c r="B29" s="6" t="s">
        <v>19</v>
      </c>
      <c r="C29" s="5" t="s">
        <v>20</v>
      </c>
      <c r="D29" s="7">
        <v>62</v>
      </c>
      <c r="E29" s="43"/>
      <c r="F29" s="51">
        <f>D29*E29</f>
        <v>0</v>
      </c>
    </row>
    <row r="30" spans="1:6" ht="12">
      <c r="A30" s="136"/>
      <c r="B30" s="79" t="s">
        <v>107</v>
      </c>
      <c r="C30" s="80"/>
      <c r="D30" s="80"/>
      <c r="E30" s="80"/>
      <c r="F30" s="81"/>
    </row>
    <row r="31" spans="1:6" ht="12">
      <c r="A31" s="136"/>
      <c r="B31" s="6" t="s">
        <v>24</v>
      </c>
      <c r="C31" s="5" t="s">
        <v>23</v>
      </c>
      <c r="D31" s="7">
        <v>18</v>
      </c>
      <c r="E31" s="46"/>
      <c r="F31" s="51">
        <f>D31*E31</f>
        <v>0</v>
      </c>
    </row>
    <row r="32" spans="1:6" ht="12">
      <c r="A32" s="136"/>
      <c r="B32" s="111" t="s">
        <v>25</v>
      </c>
      <c r="C32" s="112"/>
      <c r="D32" s="15"/>
      <c r="E32" s="42"/>
      <c r="F32" s="66"/>
    </row>
    <row r="33" spans="1:6" ht="12">
      <c r="A33" s="136"/>
      <c r="B33" s="6" t="s">
        <v>26</v>
      </c>
      <c r="C33" s="5" t="s">
        <v>27</v>
      </c>
      <c r="D33" s="7">
        <v>30</v>
      </c>
      <c r="E33" s="43"/>
      <c r="F33" s="51">
        <f>D33*E33</f>
        <v>0</v>
      </c>
    </row>
    <row r="34" spans="1:6" ht="12">
      <c r="A34" s="136"/>
      <c r="B34" s="6" t="s">
        <v>29</v>
      </c>
      <c r="C34" s="5" t="s">
        <v>28</v>
      </c>
      <c r="D34" s="7">
        <v>50</v>
      </c>
      <c r="E34" s="43"/>
      <c r="F34" s="51">
        <f>D34*E34</f>
        <v>0</v>
      </c>
    </row>
    <row r="35" spans="1:6" ht="12">
      <c r="A35" s="136"/>
      <c r="B35" s="111" t="s">
        <v>30</v>
      </c>
      <c r="C35" s="112"/>
      <c r="D35" s="15"/>
      <c r="E35" s="42"/>
      <c r="F35" s="66"/>
    </row>
    <row r="36" spans="1:6" ht="12">
      <c r="A36" s="136"/>
      <c r="B36" s="6" t="s">
        <v>31</v>
      </c>
      <c r="C36" s="5" t="s">
        <v>32</v>
      </c>
      <c r="D36" s="7">
        <v>25</v>
      </c>
      <c r="E36" s="43"/>
      <c r="F36" s="51">
        <f>D36*E36</f>
        <v>0</v>
      </c>
    </row>
    <row r="37" spans="1:6" ht="12">
      <c r="A37" s="136"/>
      <c r="B37" s="18" t="s">
        <v>43</v>
      </c>
      <c r="C37" s="22"/>
      <c r="D37" s="23"/>
      <c r="E37" s="40"/>
      <c r="F37" s="65"/>
    </row>
    <row r="38" spans="1:6" ht="12">
      <c r="A38" s="136"/>
      <c r="B38" s="82" t="s">
        <v>72</v>
      </c>
      <c r="C38" s="83"/>
      <c r="D38" s="83"/>
      <c r="E38" s="83"/>
      <c r="F38" s="84"/>
    </row>
    <row r="39" spans="1:6" ht="12">
      <c r="A39" s="136"/>
      <c r="B39" s="20" t="s">
        <v>44</v>
      </c>
      <c r="C39" s="21" t="s">
        <v>43</v>
      </c>
      <c r="D39" s="8">
        <v>14</v>
      </c>
      <c r="E39" s="43"/>
      <c r="F39" s="51">
        <f>D39*E39</f>
        <v>0</v>
      </c>
    </row>
    <row r="40" spans="1:6" ht="12">
      <c r="A40" s="136"/>
      <c r="B40" s="111" t="s">
        <v>33</v>
      </c>
      <c r="C40" s="112"/>
      <c r="D40" s="15"/>
      <c r="E40" s="42"/>
      <c r="F40" s="66"/>
    </row>
    <row r="41" spans="1:6" ht="12">
      <c r="A41" s="136"/>
      <c r="B41" s="6" t="s">
        <v>34</v>
      </c>
      <c r="C41" s="5" t="s">
        <v>37</v>
      </c>
      <c r="D41" s="7">
        <v>4</v>
      </c>
      <c r="E41" s="43"/>
      <c r="F41" s="51">
        <f>D41*E41</f>
        <v>0</v>
      </c>
    </row>
    <row r="42" spans="1:6" ht="12">
      <c r="A42" s="136"/>
      <c r="B42" s="6" t="s">
        <v>35</v>
      </c>
      <c r="C42" s="5" t="s">
        <v>36</v>
      </c>
      <c r="D42" s="7">
        <v>1</v>
      </c>
      <c r="E42" s="43"/>
      <c r="F42" s="51">
        <f>D42*E42</f>
        <v>0</v>
      </c>
    </row>
    <row r="43" spans="1:6" ht="12.75" thickBot="1">
      <c r="A43" s="136"/>
      <c r="B43" s="77" t="s">
        <v>39</v>
      </c>
      <c r="C43" s="78"/>
      <c r="D43" s="78"/>
      <c r="E43" s="78"/>
      <c r="F43" s="68"/>
    </row>
    <row r="44" spans="1:6" ht="12.75" thickBot="1">
      <c r="A44" s="136"/>
      <c r="B44" s="88" t="s">
        <v>38</v>
      </c>
      <c r="C44" s="89"/>
      <c r="D44" s="89"/>
      <c r="E44" s="55"/>
      <c r="F44" s="69"/>
    </row>
    <row r="45" spans="1:6" ht="12.75" thickBot="1">
      <c r="A45" s="136"/>
      <c r="B45" s="138"/>
      <c r="C45" s="139"/>
      <c r="D45" s="13"/>
      <c r="E45" s="45"/>
      <c r="F45" s="70"/>
    </row>
    <row r="46" ht="12.75" customHeight="1" thickBot="1">
      <c r="A46" s="137"/>
    </row>
    <row r="47" ht="18" customHeight="1">
      <c r="A47" s="102" t="s">
        <v>110</v>
      </c>
    </row>
    <row r="48" ht="18" customHeight="1">
      <c r="A48" s="103" t="s">
        <v>111</v>
      </c>
    </row>
    <row r="49" ht="14.25" customHeight="1"/>
    <row r="50" ht="12" customHeight="1"/>
    <row r="51" ht="12" customHeight="1"/>
    <row r="52" ht="12" customHeight="1"/>
    <row r="53" ht="12" customHeight="1"/>
    <row r="54" ht="12.75" customHeight="1"/>
  </sheetData>
  <sheetProtection/>
  <mergeCells count="18">
    <mergeCell ref="A12:A14"/>
    <mergeCell ref="A16:A17"/>
    <mergeCell ref="B19:C19"/>
    <mergeCell ref="A20:A46"/>
    <mergeCell ref="B13:C13"/>
    <mergeCell ref="B45:C45"/>
    <mergeCell ref="B40:C40"/>
    <mergeCell ref="B35:C35"/>
    <mergeCell ref="B32:C32"/>
    <mergeCell ref="A18:A19"/>
    <mergeCell ref="B1:D2"/>
    <mergeCell ref="E1:E2"/>
    <mergeCell ref="F1:F2"/>
    <mergeCell ref="B10:F10"/>
    <mergeCell ref="B3:C3"/>
    <mergeCell ref="B14:F14"/>
    <mergeCell ref="A3:A8"/>
    <mergeCell ref="A9:A10"/>
  </mergeCells>
  <printOptions/>
  <pageMargins left="0.25" right="0.25" top="0.25" bottom="0.25" header="0" footer="0"/>
  <pageSetup horizontalDpi="600" verticalDpi="600" orientation="portrait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B1">
      <selection activeCell="G30" sqref="G30"/>
    </sheetView>
  </sheetViews>
  <sheetFormatPr defaultColWidth="8.8515625" defaultRowHeight="12.75"/>
  <cols>
    <col min="1" max="1" width="30.00390625" style="0" customWidth="1"/>
    <col min="2" max="2" width="7.421875" style="4" customWidth="1"/>
    <col min="3" max="3" width="32.7109375" style="0" customWidth="1"/>
    <col min="4" max="4" width="7.421875" style="17" customWidth="1"/>
    <col min="5" max="5" width="12.7109375" style="37" customWidth="1"/>
    <col min="6" max="6" width="12.7109375" style="2" customWidth="1"/>
  </cols>
  <sheetData>
    <row r="1" spans="1:6" ht="60.75" customHeight="1" thickBot="1">
      <c r="A1" s="62" t="s">
        <v>79</v>
      </c>
      <c r="B1" s="115"/>
      <c r="C1" s="116"/>
      <c r="D1" s="116"/>
      <c r="E1" s="119" t="s">
        <v>75</v>
      </c>
      <c r="F1" s="119" t="s">
        <v>76</v>
      </c>
    </row>
    <row r="2" spans="1:6" ht="63" customHeight="1" thickBot="1">
      <c r="A2" s="72">
        <f>GREENS!A2</f>
        <v>0</v>
      </c>
      <c r="B2" s="117"/>
      <c r="C2" s="118"/>
      <c r="D2" s="118"/>
      <c r="E2" s="119"/>
      <c r="F2" s="119"/>
    </row>
    <row r="3" spans="1:6" ht="13.5" customHeight="1">
      <c r="A3" s="128" t="s">
        <v>100</v>
      </c>
      <c r="B3" s="146" t="s">
        <v>68</v>
      </c>
      <c r="C3" s="122"/>
      <c r="D3" s="7">
        <v>45</v>
      </c>
      <c r="E3" s="140"/>
      <c r="F3" s="141"/>
    </row>
    <row r="4" spans="1:6" ht="15.75" customHeight="1">
      <c r="A4" s="129"/>
      <c r="B4" s="29" t="s">
        <v>67</v>
      </c>
      <c r="C4" s="147" t="s">
        <v>96</v>
      </c>
      <c r="D4" s="148"/>
      <c r="E4" s="47"/>
      <c r="F4" s="52">
        <f>$D$3*E4</f>
        <v>0</v>
      </c>
    </row>
    <row r="5" spans="1:6" ht="12.75" customHeight="1">
      <c r="A5" s="129"/>
      <c r="B5" s="29"/>
      <c r="C5" s="97" t="s">
        <v>97</v>
      </c>
      <c r="D5" s="95"/>
      <c r="E5" s="95"/>
      <c r="F5" s="96"/>
    </row>
    <row r="6" spans="1:6" ht="12.75" customHeight="1">
      <c r="A6" s="129"/>
      <c r="B6" s="29"/>
      <c r="C6" s="97" t="s">
        <v>98</v>
      </c>
      <c r="D6" s="95"/>
      <c r="E6" s="98"/>
      <c r="F6" s="96"/>
    </row>
    <row r="7" spans="1:6" ht="15.75" customHeight="1">
      <c r="A7" s="129"/>
      <c r="B7" s="29" t="s">
        <v>89</v>
      </c>
      <c r="C7" s="91" t="s">
        <v>90</v>
      </c>
      <c r="D7" s="99">
        <v>45</v>
      </c>
      <c r="E7" s="48"/>
      <c r="F7" s="52">
        <f>$D$10*E7</f>
        <v>0</v>
      </c>
    </row>
    <row r="8" spans="1:6" ht="12.75" thickBot="1">
      <c r="A8" s="130"/>
      <c r="B8" s="29"/>
      <c r="C8" s="91" t="s">
        <v>91</v>
      </c>
      <c r="D8" s="93"/>
      <c r="E8" s="48"/>
      <c r="F8" s="52">
        <f>$D$10*E8</f>
        <v>0</v>
      </c>
    </row>
    <row r="9" spans="1:6" ht="15" customHeight="1" thickBot="1">
      <c r="A9" s="74"/>
      <c r="B9" s="29"/>
      <c r="C9" s="91" t="s">
        <v>99</v>
      </c>
      <c r="D9" s="93"/>
      <c r="E9" s="48"/>
      <c r="F9" s="52"/>
    </row>
    <row r="10" spans="1:6" ht="12">
      <c r="A10" s="131" t="s">
        <v>77</v>
      </c>
      <c r="B10" s="151" t="s">
        <v>66</v>
      </c>
      <c r="C10" s="152"/>
      <c r="D10" s="7">
        <v>14</v>
      </c>
      <c r="E10" s="48"/>
      <c r="F10" s="52">
        <f>$D$10*E10</f>
        <v>0</v>
      </c>
    </row>
    <row r="11" spans="1:6" ht="12.75" thickBot="1">
      <c r="A11" s="132"/>
      <c r="B11" s="6" t="s">
        <v>65</v>
      </c>
      <c r="C11" s="149" t="s">
        <v>60</v>
      </c>
      <c r="D11" s="145"/>
      <c r="E11" s="59"/>
      <c r="F11" s="60">
        <f>$D$10*E11</f>
        <v>0</v>
      </c>
    </row>
    <row r="12" spans="1:6" ht="12">
      <c r="A12" s="158">
        <f>GREENS!A12</f>
        <v>0</v>
      </c>
      <c r="B12" s="6" t="s">
        <v>64</v>
      </c>
      <c r="C12" s="149" t="s">
        <v>58</v>
      </c>
      <c r="D12" s="145"/>
      <c r="E12" s="57"/>
      <c r="F12" s="58">
        <f>D15*E12</f>
        <v>0</v>
      </c>
    </row>
    <row r="13" spans="1:6" ht="12">
      <c r="A13" s="159"/>
      <c r="B13" s="6" t="s">
        <v>92</v>
      </c>
      <c r="C13" s="149" t="s">
        <v>93</v>
      </c>
      <c r="D13" s="145"/>
      <c r="E13" s="140"/>
      <c r="F13" s="141"/>
    </row>
    <row r="14" spans="1:6" ht="12.75" thickBot="1">
      <c r="A14" s="160"/>
      <c r="B14" s="6" t="s">
        <v>63</v>
      </c>
      <c r="C14" s="144" t="s">
        <v>56</v>
      </c>
      <c r="D14" s="145"/>
      <c r="E14" s="48"/>
      <c r="F14" s="52">
        <f>$D$16*E14</f>
        <v>0</v>
      </c>
    </row>
    <row r="15" spans="1:6" ht="12">
      <c r="A15" s="131" t="s">
        <v>78</v>
      </c>
      <c r="B15" s="6"/>
      <c r="C15" s="5"/>
      <c r="D15" s="7"/>
      <c r="E15" s="48"/>
      <c r="F15" s="52">
        <f>$D$16*E15</f>
        <v>0</v>
      </c>
    </row>
    <row r="16" spans="1:6" ht="12.75" thickBot="1">
      <c r="A16" s="132"/>
      <c r="B16" s="111" t="s">
        <v>62</v>
      </c>
      <c r="C16" s="150"/>
      <c r="D16" s="7">
        <v>27</v>
      </c>
      <c r="E16" s="48"/>
      <c r="F16" s="52">
        <f>$D$16*E16</f>
        <v>0</v>
      </c>
    </row>
    <row r="17" spans="1:6" ht="12">
      <c r="A17" s="158">
        <f>GREENS!A18</f>
        <v>0</v>
      </c>
      <c r="B17" s="6" t="s">
        <v>61</v>
      </c>
      <c r="C17" s="149" t="s">
        <v>60</v>
      </c>
      <c r="D17" s="145"/>
      <c r="E17" s="48"/>
      <c r="F17" s="52">
        <f>$D$16*E17</f>
        <v>0</v>
      </c>
    </row>
    <row r="18" spans="1:6" ht="12">
      <c r="A18" s="159"/>
      <c r="B18" s="6" t="s">
        <v>59</v>
      </c>
      <c r="C18" s="149" t="s">
        <v>58</v>
      </c>
      <c r="D18" s="145"/>
      <c r="E18" s="48"/>
      <c r="F18" s="53">
        <f>D21*E18</f>
        <v>0</v>
      </c>
    </row>
    <row r="19" spans="1:6" ht="12.75" thickBot="1">
      <c r="A19" s="160"/>
      <c r="B19" s="6" t="s">
        <v>94</v>
      </c>
      <c r="C19" s="149" t="s">
        <v>95</v>
      </c>
      <c r="D19" s="145"/>
      <c r="E19" s="142"/>
      <c r="F19" s="143"/>
    </row>
    <row r="20" spans="1:6" ht="12">
      <c r="A20" s="158"/>
      <c r="B20" s="6" t="s">
        <v>57</v>
      </c>
      <c r="C20" s="144" t="s">
        <v>56</v>
      </c>
      <c r="D20" s="145"/>
      <c r="E20" s="140"/>
      <c r="F20" s="141"/>
    </row>
    <row r="21" spans="1:6" ht="12">
      <c r="A21" s="159"/>
      <c r="B21" s="6"/>
      <c r="C21" s="5"/>
      <c r="D21" s="7"/>
      <c r="E21" s="48"/>
      <c r="F21" s="53"/>
    </row>
    <row r="22" spans="1:6" ht="12.75" thickBot="1">
      <c r="A22" s="160"/>
      <c r="B22" s="135" t="s">
        <v>55</v>
      </c>
      <c r="C22" s="122"/>
      <c r="D22" s="7">
        <v>14</v>
      </c>
      <c r="E22" s="48"/>
      <c r="F22" s="53"/>
    </row>
    <row r="23" spans="1:6" ht="12">
      <c r="A23" s="175" t="s">
        <v>88</v>
      </c>
      <c r="B23" s="30" t="s">
        <v>54</v>
      </c>
      <c r="C23" s="144" t="s">
        <v>53</v>
      </c>
      <c r="D23" s="145"/>
      <c r="E23" s="42"/>
      <c r="F23" s="1"/>
    </row>
    <row r="24" spans="1:6" ht="12">
      <c r="A24" s="136"/>
      <c r="B24" s="30" t="s">
        <v>52</v>
      </c>
      <c r="C24" s="144" t="s">
        <v>51</v>
      </c>
      <c r="D24" s="145"/>
      <c r="E24" s="48"/>
      <c r="F24" s="52">
        <f>$D$22*E24</f>
        <v>0</v>
      </c>
    </row>
    <row r="25" spans="1:6" ht="12.75" thickBot="1">
      <c r="A25" s="136"/>
      <c r="B25" s="31" t="s">
        <v>50</v>
      </c>
      <c r="C25" s="161" t="s">
        <v>49</v>
      </c>
      <c r="D25" s="162"/>
      <c r="E25" s="48"/>
      <c r="F25" s="52">
        <f>$D$22*E25</f>
        <v>0</v>
      </c>
    </row>
    <row r="26" spans="1:6" ht="12.75" thickBot="1">
      <c r="A26" s="136"/>
      <c r="B26" s="163"/>
      <c r="C26" s="139"/>
      <c r="D26" s="13"/>
      <c r="E26" s="49"/>
      <c r="F26" s="52"/>
    </row>
    <row r="27" spans="1:6" ht="13.5" customHeight="1">
      <c r="A27" s="136"/>
      <c r="B27" s="176" t="s">
        <v>85</v>
      </c>
      <c r="C27" s="177"/>
      <c r="D27" s="177"/>
      <c r="E27" s="157">
        <f>SUM(E4,E7:E12,E14:E18,E21:E22,E24:E25)</f>
        <v>0</v>
      </c>
      <c r="F27" s="164"/>
    </row>
    <row r="28" spans="1:6" ht="13.5" customHeight="1" thickBot="1">
      <c r="A28" s="136"/>
      <c r="B28" s="178"/>
      <c r="C28" s="179"/>
      <c r="D28" s="179"/>
      <c r="E28" s="157"/>
      <c r="F28" s="165"/>
    </row>
    <row r="29" spans="1:6" ht="6.75" customHeight="1">
      <c r="A29" s="136"/>
      <c r="B29" s="153" t="s">
        <v>84</v>
      </c>
      <c r="C29" s="154"/>
      <c r="D29" s="154"/>
      <c r="E29" s="166">
        <f>IF(GREENS!E44=0,"",GREENS!E44)</f>
      </c>
      <c r="F29" s="167">
        <f>GREENS!F44</f>
        <v>0</v>
      </c>
    </row>
    <row r="30" spans="1:6" ht="12.75" customHeight="1" thickBot="1">
      <c r="A30" s="136"/>
      <c r="B30" s="155"/>
      <c r="C30" s="156"/>
      <c r="D30" s="156"/>
      <c r="E30" s="166"/>
      <c r="F30" s="168"/>
    </row>
    <row r="31" spans="1:6" ht="12.75" customHeight="1">
      <c r="A31" s="136"/>
      <c r="B31" s="153" t="s">
        <v>83</v>
      </c>
      <c r="C31" s="154"/>
      <c r="D31" s="154"/>
      <c r="E31" s="169">
        <f>SUM(E27,E29)</f>
        <v>0</v>
      </c>
      <c r="F31" s="169">
        <f>SUM(F27:F30)</f>
        <v>0</v>
      </c>
    </row>
    <row r="32" spans="1:6" ht="12.75" customHeight="1" thickBot="1">
      <c r="A32" s="136"/>
      <c r="B32" s="155"/>
      <c r="C32" s="156"/>
      <c r="D32" s="156"/>
      <c r="E32" s="169"/>
      <c r="F32" s="166"/>
    </row>
    <row r="33" spans="1:6" ht="12.75" customHeight="1" thickBot="1">
      <c r="A33" s="136"/>
      <c r="B33" s="32"/>
      <c r="C33" s="3"/>
      <c r="D33" s="13"/>
      <c r="E33" s="49"/>
      <c r="F33" s="38"/>
    </row>
    <row r="34" spans="1:6" ht="12.75" customHeight="1">
      <c r="A34" s="136"/>
      <c r="B34" s="33" t="s">
        <v>4</v>
      </c>
      <c r="C34" s="2"/>
      <c r="D34" s="27"/>
      <c r="E34" s="41" t="s">
        <v>0</v>
      </c>
      <c r="F34" s="41" t="s">
        <v>81</v>
      </c>
    </row>
    <row r="35" spans="1:6" ht="12.75" customHeight="1">
      <c r="A35" s="136"/>
      <c r="B35" s="34" t="s">
        <v>73</v>
      </c>
      <c r="C35" s="2"/>
      <c r="D35" s="27"/>
      <c r="E35" s="40"/>
      <c r="F35" s="28"/>
    </row>
    <row r="36" spans="1:6" ht="16.5" customHeight="1">
      <c r="A36" s="136"/>
      <c r="B36" s="35" t="s">
        <v>74</v>
      </c>
      <c r="C36" s="26"/>
      <c r="D36" s="25"/>
      <c r="E36" s="40"/>
      <c r="F36" s="28"/>
    </row>
    <row r="37" spans="1:6" ht="18" customHeight="1">
      <c r="A37" s="136"/>
      <c r="B37" s="34" t="s">
        <v>5</v>
      </c>
      <c r="C37" s="2" t="s">
        <v>1</v>
      </c>
      <c r="D37" s="8">
        <v>25</v>
      </c>
      <c r="E37" s="48"/>
      <c r="F37" s="53">
        <f>D37*E37</f>
        <v>0</v>
      </c>
    </row>
    <row r="38" spans="1:6" ht="12.75" customHeight="1">
      <c r="A38" s="136"/>
      <c r="B38" s="36" t="s">
        <v>6</v>
      </c>
      <c r="C38" s="9" t="s">
        <v>2</v>
      </c>
      <c r="D38" s="7">
        <v>50</v>
      </c>
      <c r="E38" s="48"/>
      <c r="F38" s="53">
        <f>D38*E38</f>
        <v>0</v>
      </c>
    </row>
    <row r="39" spans="1:6" ht="12.75" customHeight="1" thickBot="1">
      <c r="A39" s="136"/>
      <c r="B39" s="36" t="s">
        <v>7</v>
      </c>
      <c r="C39" s="9" t="s">
        <v>3</v>
      </c>
      <c r="D39" s="7">
        <v>100</v>
      </c>
      <c r="E39" s="50"/>
      <c r="F39" s="54">
        <f>D39*E39</f>
        <v>0</v>
      </c>
    </row>
    <row r="40" spans="1:6" ht="12.75" customHeight="1" thickBot="1">
      <c r="A40" s="136"/>
      <c r="B40" s="180" t="s">
        <v>82</v>
      </c>
      <c r="C40" s="181"/>
      <c r="D40" s="181"/>
      <c r="E40" s="73">
        <f>SUM(E37,E38,E39)</f>
        <v>0</v>
      </c>
      <c r="F40" s="56">
        <f>SUM(F37:F38:F39)</f>
        <v>0</v>
      </c>
    </row>
    <row r="41" spans="1:6" ht="12.75" customHeight="1" thickBot="1">
      <c r="A41" s="136"/>
      <c r="B41" s="3"/>
      <c r="C41" s="3"/>
      <c r="D41" s="3"/>
      <c r="E41" s="3"/>
      <c r="F41" s="3"/>
    </row>
    <row r="42" spans="1:6" ht="9.75" customHeight="1">
      <c r="A42" s="136"/>
      <c r="B42" s="153" t="s">
        <v>80</v>
      </c>
      <c r="C42" s="154"/>
      <c r="D42" s="170"/>
      <c r="E42" s="172">
        <f>SUM(E31,E40)</f>
        <v>0</v>
      </c>
      <c r="F42" s="172">
        <f>SUM(F31,F40)</f>
        <v>0</v>
      </c>
    </row>
    <row r="43" spans="1:6" ht="12.75" customHeight="1" thickBot="1">
      <c r="A43" s="136"/>
      <c r="B43" s="155"/>
      <c r="C43" s="156"/>
      <c r="D43" s="171"/>
      <c r="E43" s="173"/>
      <c r="F43" s="174"/>
    </row>
    <row r="44" ht="12.75" customHeight="1">
      <c r="A44" s="136"/>
    </row>
    <row r="45" ht="17.25" customHeight="1" thickBot="1">
      <c r="A45" s="137"/>
    </row>
    <row r="46" ht="18" customHeight="1">
      <c r="A46" s="102" t="s">
        <v>110</v>
      </c>
    </row>
    <row r="47" ht="18" customHeight="1">
      <c r="A47" t="s">
        <v>112</v>
      </c>
    </row>
    <row r="48" ht="12.75" customHeight="1"/>
    <row r="49" ht="24.75" customHeight="1"/>
    <row r="51" ht="16.5">
      <c r="A51" s="61"/>
    </row>
    <row r="52" ht="16.5">
      <c r="A52" s="61"/>
    </row>
    <row r="53" ht="12.75" customHeight="1">
      <c r="A53" s="61"/>
    </row>
    <row r="54" ht="12.75" customHeight="1">
      <c r="A54" s="2"/>
    </row>
    <row r="55" ht="12.75" customHeight="1"/>
    <row r="56" ht="12.75" customHeight="1"/>
    <row r="57" ht="13.5" customHeight="1"/>
  </sheetData>
  <sheetProtection/>
  <mergeCells count="43">
    <mergeCell ref="A15:A16"/>
    <mergeCell ref="A17:A19"/>
    <mergeCell ref="A20:A22"/>
    <mergeCell ref="A23:A45"/>
    <mergeCell ref="B27:D28"/>
    <mergeCell ref="B40:D40"/>
    <mergeCell ref="B22:C22"/>
    <mergeCell ref="C23:D23"/>
    <mergeCell ref="F27:F28"/>
    <mergeCell ref="E29:E30"/>
    <mergeCell ref="F29:F30"/>
    <mergeCell ref="E31:E32"/>
    <mergeCell ref="F31:F32"/>
    <mergeCell ref="B42:D43"/>
    <mergeCell ref="E42:E43"/>
    <mergeCell ref="F42:F43"/>
    <mergeCell ref="A3:A8"/>
    <mergeCell ref="A10:A11"/>
    <mergeCell ref="B10:C10"/>
    <mergeCell ref="B29:D30"/>
    <mergeCell ref="B31:D32"/>
    <mergeCell ref="E27:E28"/>
    <mergeCell ref="A12:A14"/>
    <mergeCell ref="C24:D24"/>
    <mergeCell ref="C25:D25"/>
    <mergeCell ref="B26:C26"/>
    <mergeCell ref="C19:D19"/>
    <mergeCell ref="C18:D18"/>
    <mergeCell ref="C17:D17"/>
    <mergeCell ref="C12:D12"/>
    <mergeCell ref="C14:D14"/>
    <mergeCell ref="B16:C16"/>
    <mergeCell ref="C13:D13"/>
    <mergeCell ref="E3:F3"/>
    <mergeCell ref="E13:F13"/>
    <mergeCell ref="E19:F20"/>
    <mergeCell ref="C20:D20"/>
    <mergeCell ref="B1:D2"/>
    <mergeCell ref="E1:E2"/>
    <mergeCell ref="F1:F2"/>
    <mergeCell ref="B3:C3"/>
    <mergeCell ref="C4:D4"/>
    <mergeCell ref="C11:D11"/>
  </mergeCells>
  <printOptions/>
  <pageMargins left="0.25" right="0.25" top="0.25" bottom="0.25" header="0" footer="0"/>
  <pageSetup horizontalDpi="600" verticalDpi="600" orientation="portrait" scale="9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6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Gertens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Stacie Angell</dc:creator>
  <cp:keywords/>
  <dc:description/>
  <cp:lastModifiedBy>Paul Obermeeyr</cp:lastModifiedBy>
  <cp:lastPrinted>2014-09-14T22:26:58Z</cp:lastPrinted>
  <dcterms:created xsi:type="dcterms:W3CDTF">2009-06-30T19:35:01Z</dcterms:created>
  <dcterms:modified xsi:type="dcterms:W3CDTF">2014-09-15T17:31:16Z</dcterms:modified>
  <cp:category/>
  <cp:version/>
  <cp:contentType/>
  <cp:contentStatus/>
</cp:coreProperties>
</file>